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F195" i="1"/>
  <c r="F176" i="1"/>
  <c r="G176" i="1"/>
  <c r="I176" i="1"/>
  <c r="H176" i="1"/>
  <c r="J176" i="1"/>
  <c r="G157" i="1"/>
  <c r="I157" i="1"/>
  <c r="J157" i="1"/>
  <c r="F138" i="1"/>
  <c r="F119" i="1"/>
  <c r="I119" i="1"/>
  <c r="G119" i="1"/>
  <c r="I100" i="1"/>
  <c r="J100" i="1"/>
  <c r="H100" i="1"/>
  <c r="J81" i="1"/>
  <c r="H81" i="1"/>
  <c r="I81" i="1"/>
  <c r="G81" i="1"/>
  <c r="F81" i="1"/>
  <c r="I62" i="1"/>
  <c r="J62" i="1"/>
  <c r="F62" i="1"/>
  <c r="H62" i="1"/>
  <c r="H43" i="1"/>
  <c r="J43" i="1"/>
  <c r="F43" i="1"/>
  <c r="G24" i="1"/>
  <c r="F24" i="1"/>
  <c r="J24" i="1"/>
  <c r="I24" i="1"/>
  <c r="H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<sst xmlns="http://schemas.openxmlformats.org/spreadsheetml/2006/main" count="351" uniqueCount="121">
  <si>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</si>
  <si>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</si>
  <si>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</si>
  <si>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</si>
  <si>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</si>
  <si>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</si>
  <si>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</si>
  <si>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</si>
  <si>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</si>
  <si>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</si>
  <si>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</si>
  <si>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</si>
  <si>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</si>
  <si>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</si>
  <si>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</si>
  <si>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</si>
  <si>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</si>
  <si>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</si>
  <si>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</si>
  <si>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</si>
  <si>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</si>
  <si>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</si>
  <si>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</si>
  <si>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</si>
  <si>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</si>
  <si>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</si>
  <si>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</si>
  <si>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</si>
  <si>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</si>
  <si>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</si>
  <si>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</si>
  <si>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</si>
  <si>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</si>
  <si>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</si>
  <si>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</si>
  <si>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</si>
  <si>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</si>
  <si>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</si>
  <si>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</si>
  <si>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</si>
  <si>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</si>
  <si>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200/15</t>
  </si>
  <si>
    <t>Хлеб пшеничный</t>
  </si>
  <si>
    <t>Фрукт</t>
  </si>
  <si>
    <t>Гуляш из куриного филе</t>
  </si>
  <si>
    <t>Печенье</t>
  </si>
  <si>
    <t>Щи из свежей капусты с птицей</t>
  </si>
  <si>
    <t>250/50</t>
  </si>
  <si>
    <t>Макароны отварные</t>
  </si>
  <si>
    <t>Гуляш из говядины</t>
  </si>
  <si>
    <t>40/30</t>
  </si>
  <si>
    <t>Компот из сушеных фруктов</t>
  </si>
  <si>
    <t>Хлеб ржаной, ржано-пшеничный</t>
  </si>
  <si>
    <t>2/30</t>
  </si>
  <si>
    <t>Каша вязкая молочная рисовая с маслом</t>
  </si>
  <si>
    <t>150/10</t>
  </si>
  <si>
    <t>Бутерброд с сыром и маслом</t>
  </si>
  <si>
    <t>35/25/5</t>
  </si>
  <si>
    <t>Йогурт молочный в потребительской упаковке</t>
  </si>
  <si>
    <t>Сок в потребительской упаковке</t>
  </si>
  <si>
    <t>Икра свекольная</t>
  </si>
  <si>
    <t>Суп с клецками и говядиной</t>
  </si>
  <si>
    <t>250/25</t>
  </si>
  <si>
    <t>118/109</t>
  </si>
  <si>
    <t>Картофельное пюре</t>
  </si>
  <si>
    <t>Котлеты из говядины с маслом</t>
  </si>
  <si>
    <t>50/5</t>
  </si>
  <si>
    <t>Кисель</t>
  </si>
  <si>
    <t>Каша вязкая молочная из пшена с маслом</t>
  </si>
  <si>
    <t>Запеканка творожная со сгущенным молоком</t>
  </si>
  <si>
    <t>120/20</t>
  </si>
  <si>
    <t>Кофейный напиток с молоком</t>
  </si>
  <si>
    <t>Пряники</t>
  </si>
  <si>
    <t>Винигрет овощной</t>
  </si>
  <si>
    <t>Суп картофельный с рисом и мясными фрикадельками из говядины</t>
  </si>
  <si>
    <t>250/35</t>
  </si>
  <si>
    <t>101/105</t>
  </si>
  <si>
    <t>Гороховое пюре с маслом</t>
  </si>
  <si>
    <t>150/5</t>
  </si>
  <si>
    <t>6,:</t>
  </si>
  <si>
    <t>Котлеты из трески с маслом</t>
  </si>
  <si>
    <t>Тефтели из говядины с соусом</t>
  </si>
  <si>
    <t>60/50</t>
  </si>
  <si>
    <t>Чай с сахаром и лимоном</t>
  </si>
  <si>
    <t>200/15/7</t>
  </si>
  <si>
    <t>Бутерброд с сыром</t>
  </si>
  <si>
    <t>35/25</t>
  </si>
  <si>
    <t>Кондитерское изделие в потребительской упаковке</t>
  </si>
  <si>
    <t>Салат из квашеной капусты</t>
  </si>
  <si>
    <t>Борщ с говядиной</t>
  </si>
  <si>
    <t>Рис отварной</t>
  </si>
  <si>
    <t>Котлеты рубленые из птицы с соусом сметанным</t>
  </si>
  <si>
    <t>75/50</t>
  </si>
  <si>
    <t>295/330</t>
  </si>
  <si>
    <t>Каша вязкая молочная манная с маслом</t>
  </si>
  <si>
    <t>Яйцо вареное</t>
  </si>
  <si>
    <t>Какао с молоком</t>
  </si>
  <si>
    <t>Бутерброд с маслом</t>
  </si>
  <si>
    <t>35/10</t>
  </si>
  <si>
    <t>Салат из белокочанной капусты</t>
  </si>
  <si>
    <t>Суп картофельный с горохом с говядиной</t>
  </si>
  <si>
    <t>Жаркое по-домашнему</t>
  </si>
  <si>
    <t>Сок фруктовый</t>
  </si>
  <si>
    <t>Плов из бройлер-цыпленка</t>
  </si>
  <si>
    <t>Суп картофельный с пшеном с консервами рыбными</t>
  </si>
  <si>
    <t>250/40</t>
  </si>
  <si>
    <t>Бефстроганов из отварной говядины</t>
  </si>
  <si>
    <t>35/40</t>
  </si>
  <si>
    <t>Каша молочная "Геркулес" с маслом</t>
  </si>
  <si>
    <t>Омлет натуральный с маслом</t>
  </si>
  <si>
    <t>53/5</t>
  </si>
  <si>
    <t>Суп с вермишелью и птицей</t>
  </si>
  <si>
    <t>Биточки из говядины с соусом</t>
  </si>
  <si>
    <t>50/30</t>
  </si>
  <si>
    <t>268/331</t>
  </si>
  <si>
    <t>Каша "Дружба"</t>
  </si>
  <si>
    <t>Вафли</t>
  </si>
  <si>
    <t>Рыба, запеченная в сметанном соусе</t>
  </si>
  <si>
    <t xml:space="preserve">Чай с сахаром </t>
  </si>
  <si>
    <t>Котлеты из говядины с соусом</t>
  </si>
  <si>
    <t>МОУ СОШ №1 им. Н.Н. Бурденко г. 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</si>
</sst>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V115" sqref="V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120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100</v>
      </c>
      <c r="G7" s="43">
        <v>24.5</v>
      </c>
      <c r="H7" s="43">
        <v>22.4</v>
      </c>
      <c r="I7" s="43">
        <v>6</v>
      </c>
      <c r="J7" s="43">
        <v>210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35</v>
      </c>
      <c r="G11" s="43">
        <v>2.8</v>
      </c>
      <c r="H11" s="43">
        <v>3.4</v>
      </c>
      <c r="I11" s="43">
        <v>26</v>
      </c>
      <c r="J11" s="43">
        <v>145.80000000000001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37.9</v>
      </c>
      <c r="H13" s="19">
        <f t="shared" si="0"/>
        <v>29.499999999999996</v>
      </c>
      <c r="I13" s="19">
        <f t="shared" si="0"/>
        <v>133.1</v>
      </c>
      <c r="J13" s="19">
        <f t="shared" si="0"/>
        <v>840.59999999999991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13.9</v>
      </c>
      <c r="H15" s="43">
        <v>2.5</v>
      </c>
      <c r="I15" s="43">
        <v>4.9000000000000004</v>
      </c>
      <c r="J15" s="43">
        <v>173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5.4</v>
      </c>
      <c r="H16" s="43">
        <v>4.8</v>
      </c>
      <c r="I16" s="43">
        <v>28.6</v>
      </c>
      <c r="J16" s="43">
        <v>179</v>
      </c>
      <c r="K16" s="44">
        <v>309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50</v>
      </c>
      <c r="G17" s="43">
        <v>10.8</v>
      </c>
      <c r="H17" s="43">
        <v>10.5</v>
      </c>
      <c r="I17" s="43">
        <v>4.5</v>
      </c>
      <c r="J17" s="43">
        <v>94</v>
      </c>
      <c r="K17" s="44">
        <v>260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57" t="s">
        <v>53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350</v>
      </c>
      <c r="G23" s="19">
        <f t="shared" ref="G23:J23" si="2">SUM(G14:G22)</f>
        <v>34.300000000000004</v>
      </c>
      <c r="H23" s="19">
        <f t="shared" si="2"/>
        <v>18.25</v>
      </c>
      <c r="I23" s="19">
        <f t="shared" si="2"/>
        <v>110.5</v>
      </c>
      <c r="J23" s="19">
        <f t="shared" si="2"/>
        <v>750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865</v>
      </c>
      <c r="G24" s="32">
        <f t="shared" ref="G24:J24" si="4">G13+G23</f>
        <v>72.2</v>
      </c>
      <c r="H24" s="32">
        <f t="shared" si="4"/>
        <v>47.75</v>
      </c>
      <c r="I24" s="32">
        <f t="shared" si="4"/>
        <v>243.6</v>
      </c>
      <c r="J24" s="32">
        <f t="shared" si="4"/>
        <v>1590.6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 t="s">
        <v>55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 t="s">
        <v>41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 t="s">
        <v>57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 t="s">
        <v>62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150</v>
      </c>
      <c r="G35" s="43">
        <v>3.2</v>
      </c>
      <c r="H35" s="43">
        <v>6.9</v>
      </c>
      <c r="I35" s="43">
        <v>26.3</v>
      </c>
      <c r="J35" s="43">
        <v>180</v>
      </c>
      <c r="K35" s="44">
        <v>128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65</v>
      </c>
      <c r="F36" s="43" t="s">
        <v>66</v>
      </c>
      <c r="G36" s="43">
        <v>7.4</v>
      </c>
      <c r="H36" s="43">
        <v>9.6999999999999993</v>
      </c>
      <c r="I36" s="43">
        <v>11.1</v>
      </c>
      <c r="J36" s="43">
        <v>161</v>
      </c>
      <c r="K36" s="44">
        <v>268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57" t="s">
        <v>53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400</v>
      </c>
      <c r="G42" s="19">
        <f t="shared" ref="G42" si="10">SUM(G33:G41)</f>
        <v>25</v>
      </c>
      <c r="H42" s="19">
        <f t="shared" ref="H42" si="11">SUM(H33:H41)</f>
        <v>25.349999999999998</v>
      </c>
      <c r="I42" s="19">
        <f t="shared" ref="I42" si="12">SUM(I33:I41)</f>
        <v>111.30000000000001</v>
      </c>
      <c r="J42" s="19">
        <f t="shared" ref="J42:L42" si="13">SUM(J33:J41)</f>
        <v>847.3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43.4</v>
      </c>
      <c r="H43" s="32">
        <f t="shared" ref="H43" si="15">H32+H42</f>
        <v>44.149999999999991</v>
      </c>
      <c r="I43" s="32">
        <f t="shared" ref="I43" si="16">I32+I42</f>
        <v>229.60000000000002</v>
      </c>
      <c r="J43" s="32">
        <f t="shared" ref="J43:L43" si="17">J32+J42</f>
        <v>1609.4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 t="s">
        <v>55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 t="s">
        <v>70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72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74</v>
      </c>
      <c r="F53" s="43" t="s">
        <v>75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 t="s">
        <v>78</v>
      </c>
      <c r="G54" s="43">
        <v>8.5</v>
      </c>
      <c r="H54" s="43" t="s">
        <v>79</v>
      </c>
      <c r="I54" s="43">
        <v>21.9</v>
      </c>
      <c r="J54" s="43">
        <v>182</v>
      </c>
      <c r="K54" s="44">
        <v>376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 t="s">
        <v>66</v>
      </c>
      <c r="G55" s="43">
        <v>6.6</v>
      </c>
      <c r="H55" s="43">
        <v>9.3000000000000007</v>
      </c>
      <c r="I55" s="43">
        <v>5.8</v>
      </c>
      <c r="J55" s="43">
        <v>133</v>
      </c>
      <c r="K55" s="44">
        <v>234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 t="s">
        <v>41</v>
      </c>
      <c r="G56" s="43">
        <v>0.1</v>
      </c>
      <c r="H56" s="43">
        <v>0</v>
      </c>
      <c r="I56" s="43">
        <v>15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57" t="s">
        <v>53</v>
      </c>
      <c r="G57" s="43">
        <v>2.9</v>
      </c>
      <c r="H57" s="43">
        <v>0.45</v>
      </c>
      <c r="I57" s="43">
        <v>30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</v>
      </c>
      <c r="G61" s="19">
        <f t="shared" ref="G61" si="22">SUM(G52:G60)</f>
        <v>28.08</v>
      </c>
      <c r="H61" s="19">
        <f t="shared" ref="H61" si="23">SUM(H52:H60)</f>
        <v>17.72</v>
      </c>
      <c r="I61" s="19">
        <f t="shared" ref="I61" si="24">SUM(I52:I60)</f>
        <v>104.89999999999999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340</v>
      </c>
      <c r="G62" s="32">
        <f t="shared" ref="G62" si="26">G51+G61</f>
        <v>65.78</v>
      </c>
      <c r="H62" s="32">
        <f t="shared" ref="H62" si="27">H51+H61</f>
        <v>55.52</v>
      </c>
      <c r="I62" s="32">
        <f t="shared" ref="I62" si="28">I51+I61</f>
        <v>263.29999999999995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6"/>
      <c r="E64" s="42" t="s">
        <v>81</v>
      </c>
      <c r="F64" s="43" t="s">
        <v>82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 t="s">
        <v>84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3.2</v>
      </c>
      <c r="H66" s="43">
        <v>0.5</v>
      </c>
      <c r="I66" s="43">
        <v>16.8</v>
      </c>
      <c r="J66" s="43">
        <v>84.8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85</v>
      </c>
      <c r="F68" s="43" t="s">
        <v>86</v>
      </c>
      <c r="G68" s="43">
        <v>8.6</v>
      </c>
      <c r="H68" s="43">
        <v>8.4</v>
      </c>
      <c r="I68" s="43">
        <v>18</v>
      </c>
      <c r="J68" s="43">
        <v>183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87</v>
      </c>
      <c r="F69" s="43">
        <v>1</v>
      </c>
      <c r="G69" s="43">
        <v>4</v>
      </c>
      <c r="H69" s="43">
        <v>4.9000000000000004</v>
      </c>
      <c r="I69" s="43">
        <v>37.200000000000003</v>
      </c>
      <c r="J69" s="43">
        <v>208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181</v>
      </c>
      <c r="G70" s="19">
        <f t="shared" ref="G70" si="30">SUM(G63:G69)</f>
        <v>29.799999999999997</v>
      </c>
      <c r="H70" s="19">
        <f t="shared" ref="H70" si="31">SUM(H63:H69)</f>
        <v>30.799999999999997</v>
      </c>
      <c r="I70" s="19">
        <f t="shared" ref="I70" si="32">SUM(I63:I69)</f>
        <v>129.10000000000002</v>
      </c>
      <c r="J70" s="19">
        <f t="shared" ref="J70:L70" si="33">SUM(J63:J69)</f>
        <v>912.8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50</v>
      </c>
      <c r="G71" s="43">
        <v>0.8</v>
      </c>
      <c r="H71" s="43">
        <v>2.5</v>
      </c>
      <c r="I71" s="43">
        <v>5.5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 t="s">
        <v>62</v>
      </c>
      <c r="G72" s="43">
        <v>9.6</v>
      </c>
      <c r="H72" s="43">
        <v>5.04</v>
      </c>
      <c r="I72" s="43">
        <v>4.9000000000000004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150</v>
      </c>
      <c r="G73" s="43">
        <v>3.3</v>
      </c>
      <c r="H73" s="43">
        <v>0.8</v>
      </c>
      <c r="I73" s="43">
        <v>37.4</v>
      </c>
      <c r="J73" s="43">
        <v>174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 t="s">
        <v>92</v>
      </c>
      <c r="G74" s="43">
        <v>12.2</v>
      </c>
      <c r="H74" s="43">
        <v>13.2</v>
      </c>
      <c r="I74" s="43">
        <v>14</v>
      </c>
      <c r="J74" s="43">
        <v>224</v>
      </c>
      <c r="K74" s="44" t="s">
        <v>93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1.3</v>
      </c>
      <c r="H75" s="43">
        <v>0</v>
      </c>
      <c r="I75" s="43">
        <v>42.5</v>
      </c>
      <c r="J75" s="43">
        <v>175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57" t="s">
        <v>53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400</v>
      </c>
      <c r="G80" s="19">
        <f t="shared" ref="G80" si="34">SUM(G71:G79)</f>
        <v>30.099999999999998</v>
      </c>
      <c r="H80" s="19">
        <f t="shared" ref="H80" si="35">SUM(H71:H79)</f>
        <v>21.99</v>
      </c>
      <c r="I80" s="19">
        <f t="shared" ref="I80" si="36">SUM(I71:I79)</f>
        <v>134.30000000000001</v>
      </c>
      <c r="J80" s="19">
        <f t="shared" ref="J80:L80" si="37">SUM(J71:J79)</f>
        <v>937.5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581</v>
      </c>
      <c r="G81" s="32">
        <f t="shared" ref="G81" si="38">G70+G80</f>
        <v>59.899999999999991</v>
      </c>
      <c r="H81" s="32">
        <f t="shared" ref="H81" si="39">H70+H80</f>
        <v>52.789999999999992</v>
      </c>
      <c r="I81" s="32">
        <f t="shared" ref="I81" si="40">I70+I80</f>
        <v>263.40000000000003</v>
      </c>
      <c r="J81" s="32">
        <f t="shared" ref="J81:L81" si="41">J70+J80</f>
        <v>1850.3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 t="s">
        <v>55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6"/>
      <c r="E83" s="42" t="s">
        <v>95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3.2</v>
      </c>
      <c r="H85" s="43">
        <v>0.5</v>
      </c>
      <c r="I85" s="43">
        <v>16.8</v>
      </c>
      <c r="J85" s="43">
        <v>84.8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97</v>
      </c>
      <c r="F87" s="43" t="s">
        <v>98</v>
      </c>
      <c r="G87" s="43">
        <v>2.6</v>
      </c>
      <c r="H87" s="43">
        <v>8.8000000000000007</v>
      </c>
      <c r="I87" s="43">
        <v>14.3</v>
      </c>
      <c r="J87" s="43">
        <v>147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21.1</v>
      </c>
      <c r="H89" s="19">
        <f t="shared" ref="H89" si="43">SUM(H82:H88)</f>
        <v>28.700000000000003</v>
      </c>
      <c r="I89" s="19">
        <f t="shared" ref="I89" si="44">SUM(I82:I88)</f>
        <v>112.8</v>
      </c>
      <c r="J89" s="19">
        <f t="shared" ref="J89:L89" si="45">SUM(J82:J88)</f>
        <v>773.8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100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 t="s">
        <v>75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57" t="s">
        <v>53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450</v>
      </c>
      <c r="G99" s="19">
        <f t="shared" ref="G99" si="46">SUM(G90:G98)</f>
        <v>33</v>
      </c>
      <c r="H99" s="19">
        <f t="shared" ref="H99" si="47">SUM(H90:H98)</f>
        <v>23.25</v>
      </c>
      <c r="I99" s="19">
        <f t="shared" ref="I99" si="48">SUM(I90:I98)</f>
        <v>106.1</v>
      </c>
      <c r="J99" s="19">
        <f t="shared" ref="J99:L99" si="49">SUM(J90:J98)</f>
        <v>763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920</v>
      </c>
      <c r="G100" s="32">
        <f t="shared" ref="G100" si="50">G89+G99</f>
        <v>54.1</v>
      </c>
      <c r="H100" s="32">
        <f t="shared" ref="H100" si="51">H89+H99</f>
        <v>51.95</v>
      </c>
      <c r="I100" s="32">
        <f t="shared" ref="I100" si="52">I89+I99</f>
        <v>218.89999999999998</v>
      </c>
      <c r="J100" s="32">
        <f t="shared" ref="J100:L100" si="53">J89+J99</f>
        <v>1536.8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30.2</v>
      </c>
      <c r="H108" s="19">
        <f t="shared" si="54"/>
        <v>28.8</v>
      </c>
      <c r="I108" s="19">
        <f t="shared" si="54"/>
        <v>87.6</v>
      </c>
      <c r="J108" s="19">
        <f t="shared" si="54"/>
        <v>729.8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104</v>
      </c>
      <c r="F110" s="43" t="s">
        <v>105</v>
      </c>
      <c r="G110" s="43">
        <v>191</v>
      </c>
      <c r="H110" s="43">
        <v>8.1999999999999993</v>
      </c>
      <c r="I110" s="43">
        <v>4.2</v>
      </c>
      <c r="J110" s="43">
        <v>21.8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150</v>
      </c>
      <c r="G111" s="43">
        <v>5.4</v>
      </c>
      <c r="H111" s="43">
        <v>4.9000000000000004</v>
      </c>
      <c r="I111" s="43">
        <v>19.100000000000001</v>
      </c>
      <c r="J111" s="43">
        <v>142.1</v>
      </c>
      <c r="K111" s="44">
        <v>309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106</v>
      </c>
      <c r="F112" s="43" t="s">
        <v>107</v>
      </c>
      <c r="G112" s="43">
        <v>11.5</v>
      </c>
      <c r="H112" s="43">
        <v>3</v>
      </c>
      <c r="I112" s="43">
        <v>3.2</v>
      </c>
      <c r="J112" s="43">
        <v>85.5</v>
      </c>
      <c r="K112" s="44">
        <v>245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57" t="s">
        <v>53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350</v>
      </c>
      <c r="G118" s="19">
        <f t="shared" ref="G118:J118" si="56">SUM(G109:G117)</f>
        <v>210.8</v>
      </c>
      <c r="H118" s="19">
        <f t="shared" si="56"/>
        <v>16.55</v>
      </c>
      <c r="I118" s="19">
        <f t="shared" si="56"/>
        <v>71.5</v>
      </c>
      <c r="J118" s="19">
        <f t="shared" si="56"/>
        <v>438.4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930</v>
      </c>
      <c r="G119" s="32">
        <f t="shared" ref="G119" si="58">G108+G118</f>
        <v>241</v>
      </c>
      <c r="H119" s="32">
        <f t="shared" ref="H119" si="59">H108+H118</f>
        <v>45.35</v>
      </c>
      <c r="I119" s="32">
        <f t="shared" ref="I119" si="60">I108+I118</f>
        <v>159.1</v>
      </c>
      <c r="J119" s="32">
        <f t="shared" ref="J119:L119" si="61">J108+J118</f>
        <v>1168.1999999999998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 t="s">
        <v>55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 t="s">
        <v>109</v>
      </c>
      <c r="F121" s="43" t="s">
        <v>110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 t="s">
        <v>57</v>
      </c>
      <c r="G123" s="43">
        <v>8.6999999999999993</v>
      </c>
      <c r="H123" s="43">
        <v>7.5</v>
      </c>
      <c r="I123" s="43">
        <v>17.899999999999999</v>
      </c>
      <c r="J123" s="43">
        <v>220.1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87</v>
      </c>
      <c r="F125" s="43">
        <v>1</v>
      </c>
      <c r="G125" s="43">
        <v>4</v>
      </c>
      <c r="H125" s="43">
        <v>4.9000000000000004</v>
      </c>
      <c r="I125" s="43">
        <v>37.200000000000003</v>
      </c>
      <c r="J125" s="43">
        <v>208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201</v>
      </c>
      <c r="G127" s="19">
        <f t="shared" ref="G127:J127" si="62">SUM(G120:G126)</f>
        <v>29.5</v>
      </c>
      <c r="H127" s="19">
        <f t="shared" si="62"/>
        <v>39.799999999999997</v>
      </c>
      <c r="I127" s="19">
        <f t="shared" si="62"/>
        <v>128.69999999999999</v>
      </c>
      <c r="J127" s="19">
        <f t="shared" si="62"/>
        <v>1037.0999999999999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 t="s">
        <v>105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150</v>
      </c>
      <c r="G130" s="43">
        <v>3.2</v>
      </c>
      <c r="H130" s="43">
        <v>6.9</v>
      </c>
      <c r="I130" s="43">
        <v>26.3</v>
      </c>
      <c r="J130" s="43">
        <v>180</v>
      </c>
      <c r="K130" s="44">
        <v>128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 t="s">
        <v>82</v>
      </c>
      <c r="G131" s="43">
        <v>8.4</v>
      </c>
      <c r="H131" s="43">
        <v>12.2</v>
      </c>
      <c r="I131" s="43">
        <v>12.5</v>
      </c>
      <c r="J131" s="43">
        <v>193</v>
      </c>
      <c r="K131" s="44">
        <v>278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57" t="s">
        <v>53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400</v>
      </c>
      <c r="G137" s="19">
        <f t="shared" ref="G137:J137" si="64">SUM(G128:G136)</f>
        <v>28.599999999999998</v>
      </c>
      <c r="H137" s="19">
        <f t="shared" si="64"/>
        <v>31.15</v>
      </c>
      <c r="I137" s="19">
        <f t="shared" si="64"/>
        <v>138.30000000000001</v>
      </c>
      <c r="J137" s="19">
        <f t="shared" si="64"/>
        <v>928.5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601</v>
      </c>
      <c r="G138" s="32">
        <f t="shared" ref="G138" si="66">G127+G137</f>
        <v>58.099999999999994</v>
      </c>
      <c r="H138" s="32">
        <f t="shared" ref="H138" si="67">H127+H137</f>
        <v>70.949999999999989</v>
      </c>
      <c r="I138" s="32">
        <f t="shared" ref="I138" si="68">I127+I137</f>
        <v>267</v>
      </c>
      <c r="J138" s="32">
        <f t="shared" ref="J138:L138" si="69">J127+J137</f>
        <v>1965.6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150</v>
      </c>
      <c r="G139" s="40">
        <v>5.4</v>
      </c>
      <c r="H139" s="40">
        <v>4.9000000000000004</v>
      </c>
      <c r="I139" s="40">
        <v>19.100000000000001</v>
      </c>
      <c r="J139" s="40">
        <v>142.1</v>
      </c>
      <c r="K139" s="41">
        <v>309</v>
      </c>
      <c r="L139" s="40"/>
    </row>
    <row r="140" spans="1:12" ht="15" x14ac:dyDescent="0.25">
      <c r="A140" s="23"/>
      <c r="B140" s="15"/>
      <c r="C140" s="11"/>
      <c r="D140" s="6"/>
      <c r="E140" s="42" t="s">
        <v>91</v>
      </c>
      <c r="F140" s="43" t="s">
        <v>92</v>
      </c>
      <c r="G140" s="43">
        <v>12.2</v>
      </c>
      <c r="H140" s="43">
        <v>13.2</v>
      </c>
      <c r="I140" s="43">
        <v>14</v>
      </c>
      <c r="J140" s="43">
        <v>224</v>
      </c>
      <c r="K140" s="44" t="s">
        <v>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25.200000000000003</v>
      </c>
      <c r="H146" s="19">
        <f t="shared" si="70"/>
        <v>22.1</v>
      </c>
      <c r="I146" s="19">
        <f t="shared" si="70"/>
        <v>97.800000000000011</v>
      </c>
      <c r="J146" s="19">
        <f t="shared" si="70"/>
        <v>602.9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50</v>
      </c>
      <c r="G147" s="43">
        <v>0.8</v>
      </c>
      <c r="H147" s="43">
        <v>2.5</v>
      </c>
      <c r="I147" s="43">
        <v>5.5</v>
      </c>
      <c r="J147" s="43">
        <v>47.5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 t="s">
        <v>62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39</v>
      </c>
      <c r="F149" s="43">
        <v>150</v>
      </c>
      <c r="G149" s="43">
        <v>6.6</v>
      </c>
      <c r="H149" s="43">
        <v>2.4</v>
      </c>
      <c r="I149" s="43">
        <v>49.7</v>
      </c>
      <c r="J149" s="43">
        <v>246</v>
      </c>
      <c r="K149" s="44">
        <v>171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112</v>
      </c>
      <c r="F150" s="43" t="s">
        <v>113</v>
      </c>
      <c r="G150" s="43">
        <v>7.8</v>
      </c>
      <c r="H150" s="43">
        <v>7.4</v>
      </c>
      <c r="I150" s="43">
        <v>11.1</v>
      </c>
      <c r="J150" s="43">
        <v>142</v>
      </c>
      <c r="K150" s="44" t="s">
        <v>114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57" t="s">
        <v>53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400</v>
      </c>
      <c r="G156" s="19">
        <f t="shared" ref="G156:J156" si="72">SUM(G147:G155)</f>
        <v>29.6</v>
      </c>
      <c r="H156" s="19">
        <f t="shared" si="72"/>
        <v>22.349999999999998</v>
      </c>
      <c r="I156" s="19">
        <f t="shared" si="72"/>
        <v>152.19999999999999</v>
      </c>
      <c r="J156" s="19">
        <f t="shared" si="72"/>
        <v>920.5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980</v>
      </c>
      <c r="G157" s="32">
        <f t="shared" ref="G157" si="74">G146+G156</f>
        <v>54.800000000000004</v>
      </c>
      <c r="H157" s="32">
        <f t="shared" ref="H157" si="75">H146+H156</f>
        <v>44.45</v>
      </c>
      <c r="I157" s="32">
        <f t="shared" ref="I157" si="76">I146+I156</f>
        <v>250</v>
      </c>
      <c r="J157" s="32">
        <f t="shared" ref="J157:L157" si="77">J146+J156</f>
        <v>1523.4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 t="s">
        <v>55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 t="s">
        <v>70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 t="s">
        <v>84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116</v>
      </c>
      <c r="F163" s="43">
        <v>30</v>
      </c>
      <c r="G163" s="43">
        <v>3</v>
      </c>
      <c r="H163" s="43">
        <v>13</v>
      </c>
      <c r="I163" s="43">
        <v>29</v>
      </c>
      <c r="J163" s="43">
        <v>238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59</v>
      </c>
      <c r="F164" s="43">
        <v>200</v>
      </c>
      <c r="G164" s="43">
        <v>1</v>
      </c>
      <c r="H164" s="43">
        <v>0</v>
      </c>
      <c r="I164" s="43">
        <v>24.4</v>
      </c>
      <c r="J164" s="43">
        <v>102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31</v>
      </c>
      <c r="H165" s="19">
        <f t="shared" si="78"/>
        <v>44.53</v>
      </c>
      <c r="I165" s="19">
        <f t="shared" si="78"/>
        <v>144.4</v>
      </c>
      <c r="J165" s="19">
        <f t="shared" si="78"/>
        <v>1100.5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74</v>
      </c>
      <c r="F167" s="43" t="s">
        <v>75</v>
      </c>
      <c r="G167" s="43">
        <v>9.5</v>
      </c>
      <c r="H167" s="43">
        <v>6.6</v>
      </c>
      <c r="I167" s="43">
        <v>24</v>
      </c>
      <c r="J167" s="43">
        <v>191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150</v>
      </c>
      <c r="G168" s="43">
        <v>3.2</v>
      </c>
      <c r="H168" s="43">
        <v>6.9</v>
      </c>
      <c r="I168" s="43">
        <v>26.3</v>
      </c>
      <c r="J168" s="43">
        <v>180</v>
      </c>
      <c r="K168" s="44">
        <v>128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117</v>
      </c>
      <c r="F169" s="43">
        <v>90</v>
      </c>
      <c r="G169" s="43">
        <v>6.3</v>
      </c>
      <c r="H169" s="43">
        <v>10.8</v>
      </c>
      <c r="I169" s="43">
        <v>22.5</v>
      </c>
      <c r="J169" s="43">
        <v>166</v>
      </c>
      <c r="K169" s="44">
        <v>232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118</v>
      </c>
      <c r="F170" s="43">
        <v>200</v>
      </c>
      <c r="G170" s="43">
        <v>0</v>
      </c>
      <c r="H170" s="43">
        <v>0</v>
      </c>
      <c r="I170" s="43">
        <v>3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57" t="s">
        <v>53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23.099999999999998</v>
      </c>
      <c r="H175" s="19">
        <f t="shared" si="80"/>
        <v>28.15</v>
      </c>
      <c r="I175" s="19">
        <f t="shared" si="80"/>
        <v>113.5</v>
      </c>
      <c r="J175" s="19">
        <f t="shared" si="80"/>
        <v>792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54.099999999999994</v>
      </c>
      <c r="H176" s="32">
        <f t="shared" ref="H176" si="83">H165+H175</f>
        <v>72.680000000000007</v>
      </c>
      <c r="I176" s="32">
        <f t="shared" ref="I176" si="84">I165+I175</f>
        <v>257.89999999999998</v>
      </c>
      <c r="J176" s="32">
        <f t="shared" ref="J176:L176" si="85">J165+J175</f>
        <v>1892.5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150</v>
      </c>
      <c r="G177" s="40">
        <v>6.6</v>
      </c>
      <c r="H177" s="40">
        <v>2.4</v>
      </c>
      <c r="I177" s="40">
        <v>49.7</v>
      </c>
      <c r="J177" s="40">
        <v>246</v>
      </c>
      <c r="K177" s="41">
        <v>171</v>
      </c>
      <c r="L177" s="40"/>
    </row>
    <row r="178" spans="1:12" ht="15" x14ac:dyDescent="0.25">
      <c r="A178" s="23"/>
      <c r="B178" s="15"/>
      <c r="C178" s="11"/>
      <c r="D178" s="6"/>
      <c r="E178" s="42" t="s">
        <v>119</v>
      </c>
      <c r="F178" s="43" t="s">
        <v>113</v>
      </c>
      <c r="G178" s="43">
        <v>7.8</v>
      </c>
      <c r="H178" s="43">
        <v>7.4</v>
      </c>
      <c r="I178" s="43">
        <v>11.1</v>
      </c>
      <c r="J178" s="43">
        <v>142</v>
      </c>
      <c r="K178" s="44" t="s">
        <v>114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3</v>
      </c>
      <c r="J179" s="43">
        <v>60</v>
      </c>
      <c r="K179" s="44">
        <v>200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87</v>
      </c>
      <c r="F182" s="43">
        <v>1</v>
      </c>
      <c r="G182" s="43">
        <v>4</v>
      </c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581</v>
      </c>
      <c r="G184" s="19">
        <f t="shared" ref="G184:J184" si="86">SUM(G177:G183)</f>
        <v>22.4</v>
      </c>
      <c r="H184" s="19">
        <f t="shared" si="86"/>
        <v>11.100000000000001</v>
      </c>
      <c r="I184" s="19">
        <f t="shared" si="86"/>
        <v>100.20000000000002</v>
      </c>
      <c r="J184" s="19">
        <f t="shared" si="86"/>
        <v>626.79999999999995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100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 t="s">
        <v>62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57" t="s">
        <v>53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31.1</v>
      </c>
      <c r="H194" s="19">
        <f t="shared" si="88"/>
        <v>34.35</v>
      </c>
      <c r="I194" s="19">
        <f t="shared" si="88"/>
        <v>105.4</v>
      </c>
      <c r="J194" s="19">
        <f t="shared" si="88"/>
        <v>860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1061</v>
      </c>
      <c r="G195" s="32">
        <f t="shared" ref="G195" si="90">G184+G194</f>
        <v>53.5</v>
      </c>
      <c r="H195" s="32">
        <f t="shared" ref="H195" si="91">H184+H194</f>
        <v>45.45</v>
      </c>
      <c r="I195" s="32">
        <f t="shared" ref="I195" si="92">I184+I194</f>
        <v>205.60000000000002</v>
      </c>
      <c r="J195" s="32">
        <f t="shared" ref="J195:L195" si="93">J184+J194</f>
        <v>1486.8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75.688000000000002</v>
      </c>
      <c r="H196" s="34">
        <f t="shared" si="94"/>
        <v>53.103999999999999</v>
      </c>
      <c r="I196" s="34">
        <f t="shared" si="94"/>
        <v>235.84</v>
      </c>
      <c r="J196" s="34">
        <f t="shared" si="94"/>
        <v>1646.6599999999999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2023-10-17T08:44:10Z</dcterms:modified>
</cp:coreProperties>
</file>